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mr\Desktop\Ирине на сайт 2026-2027\"/>
    </mc:Choice>
  </mc:AlternateContent>
  <xr:revisionPtr revIDLastSave="0" documentId="8_{0590FAD5-AE5B-4D53-9923-42AF1107568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0" i="1" l="1"/>
  <c r="L196" i="1" l="1"/>
  <c r="L186" i="1"/>
  <c r="L197" i="1" s="1"/>
  <c r="L177" i="1"/>
  <c r="L167" i="1"/>
  <c r="L178" i="1" s="1"/>
  <c r="L158" i="1"/>
  <c r="L148" i="1"/>
  <c r="L159" i="1" s="1"/>
  <c r="L139" i="1"/>
  <c r="L129" i="1"/>
  <c r="L140" i="1" s="1"/>
  <c r="L120" i="1"/>
  <c r="L110" i="1"/>
  <c r="L121" i="1" s="1"/>
  <c r="L100" i="1"/>
  <c r="L90" i="1"/>
  <c r="L101" i="1" s="1"/>
  <c r="L81" i="1"/>
  <c r="L71" i="1"/>
  <c r="L82" i="1" s="1"/>
  <c r="L62" i="1"/>
  <c r="L52" i="1"/>
  <c r="L63" i="1" s="1"/>
  <c r="L43" i="1"/>
  <c r="L33" i="1"/>
  <c r="L44" i="1" s="1"/>
  <c r="L24" i="1"/>
  <c r="L14" i="1"/>
  <c r="L25" i="1" s="1"/>
  <c r="A111" i="1"/>
  <c r="B197" i="1"/>
  <c r="A197" i="1"/>
  <c r="J196" i="1"/>
  <c r="I196" i="1"/>
  <c r="H196" i="1"/>
  <c r="G196" i="1"/>
  <c r="F196" i="1"/>
  <c r="B187" i="1"/>
  <c r="A187" i="1"/>
  <c r="J186" i="1"/>
  <c r="I186" i="1"/>
  <c r="I197" i="1" s="1"/>
  <c r="H186" i="1"/>
  <c r="H197" i="1" s="1"/>
  <c r="G186" i="1"/>
  <c r="G197" i="1" s="1"/>
  <c r="F186" i="1"/>
  <c r="B178" i="1"/>
  <c r="A178" i="1"/>
  <c r="J177" i="1"/>
  <c r="I177" i="1"/>
  <c r="H177" i="1"/>
  <c r="G177" i="1"/>
  <c r="F177" i="1"/>
  <c r="B168" i="1"/>
  <c r="A168" i="1"/>
  <c r="J167" i="1"/>
  <c r="J178" i="1" s="1"/>
  <c r="I167" i="1"/>
  <c r="I178" i="1" s="1"/>
  <c r="H167" i="1"/>
  <c r="H178" i="1" s="1"/>
  <c r="G167" i="1"/>
  <c r="G178" i="1" s="1"/>
  <c r="F167" i="1"/>
  <c r="B159" i="1"/>
  <c r="A159" i="1"/>
  <c r="J158" i="1"/>
  <c r="I158" i="1"/>
  <c r="H158" i="1"/>
  <c r="G158" i="1"/>
  <c r="F158" i="1"/>
  <c r="B149" i="1"/>
  <c r="A149" i="1"/>
  <c r="J148" i="1"/>
  <c r="J159" i="1" s="1"/>
  <c r="I148" i="1"/>
  <c r="H148" i="1"/>
  <c r="G148" i="1"/>
  <c r="G159" i="1" s="1"/>
  <c r="F148" i="1"/>
  <c r="B140" i="1"/>
  <c r="A140" i="1"/>
  <c r="J139" i="1"/>
  <c r="I139" i="1"/>
  <c r="H139" i="1"/>
  <c r="G139" i="1"/>
  <c r="F139" i="1"/>
  <c r="B130" i="1"/>
  <c r="A130" i="1"/>
  <c r="J129" i="1"/>
  <c r="I129" i="1"/>
  <c r="I140" i="1" s="1"/>
  <c r="H129" i="1"/>
  <c r="H140" i="1" s="1"/>
  <c r="G129" i="1"/>
  <c r="G140" i="1" s="1"/>
  <c r="F129" i="1"/>
  <c r="B121" i="1"/>
  <c r="A121" i="1"/>
  <c r="J120" i="1"/>
  <c r="I120" i="1"/>
  <c r="H120" i="1"/>
  <c r="G120" i="1"/>
  <c r="F120" i="1"/>
  <c r="B111" i="1"/>
  <c r="J110" i="1"/>
  <c r="J121" i="1" s="1"/>
  <c r="I110" i="1"/>
  <c r="I121" i="1" s="1"/>
  <c r="H110" i="1"/>
  <c r="H121" i="1" s="1"/>
  <c r="G121" i="1"/>
  <c r="F110" i="1"/>
  <c r="B101" i="1"/>
  <c r="A101" i="1"/>
  <c r="J100" i="1"/>
  <c r="I100" i="1"/>
  <c r="H100" i="1"/>
  <c r="G100" i="1"/>
  <c r="F100" i="1"/>
  <c r="B91" i="1"/>
  <c r="A91" i="1"/>
  <c r="J90" i="1"/>
  <c r="J101" i="1" s="1"/>
  <c r="I90" i="1"/>
  <c r="I101" i="1" s="1"/>
  <c r="H90" i="1"/>
  <c r="H101" i="1" s="1"/>
  <c r="G90" i="1"/>
  <c r="F90" i="1"/>
  <c r="F101" i="1" s="1"/>
  <c r="B82" i="1"/>
  <c r="A82" i="1"/>
  <c r="J81" i="1"/>
  <c r="I81" i="1"/>
  <c r="H81" i="1"/>
  <c r="G81" i="1"/>
  <c r="F81" i="1"/>
  <c r="B72" i="1"/>
  <c r="A72" i="1"/>
  <c r="J71" i="1"/>
  <c r="J82" i="1" s="1"/>
  <c r="I71" i="1"/>
  <c r="H71" i="1"/>
  <c r="G71" i="1"/>
  <c r="F71" i="1"/>
  <c r="F82" i="1" s="1"/>
  <c r="B63" i="1"/>
  <c r="A63" i="1"/>
  <c r="J62" i="1"/>
  <c r="I62" i="1"/>
  <c r="H62" i="1"/>
  <c r="G62" i="1"/>
  <c r="F62" i="1"/>
  <c r="B53" i="1"/>
  <c r="A53" i="1"/>
  <c r="J52" i="1"/>
  <c r="J63" i="1" s="1"/>
  <c r="I52" i="1"/>
  <c r="I63" i="1" s="1"/>
  <c r="H52" i="1"/>
  <c r="H63" i="1" s="1"/>
  <c r="G52" i="1"/>
  <c r="F52" i="1"/>
  <c r="F63" i="1" s="1"/>
  <c r="B44" i="1"/>
  <c r="A44" i="1"/>
  <c r="J43" i="1"/>
  <c r="I43" i="1"/>
  <c r="H43" i="1"/>
  <c r="G43" i="1"/>
  <c r="F43" i="1"/>
  <c r="B34" i="1"/>
  <c r="A34" i="1"/>
  <c r="J33" i="1"/>
  <c r="J44" i="1" s="1"/>
  <c r="I33" i="1"/>
  <c r="I44" i="1" s="1"/>
  <c r="H33" i="1"/>
  <c r="H44" i="1" s="1"/>
  <c r="G33" i="1"/>
  <c r="F33" i="1"/>
  <c r="F44" i="1" s="1"/>
  <c r="B25" i="1"/>
  <c r="A25" i="1"/>
  <c r="B15" i="1"/>
  <c r="A15" i="1"/>
  <c r="G24" i="1"/>
  <c r="H24" i="1"/>
  <c r="I24" i="1"/>
  <c r="J24" i="1"/>
  <c r="F24" i="1"/>
  <c r="G14" i="1"/>
  <c r="H14" i="1"/>
  <c r="I14" i="1"/>
  <c r="J14" i="1"/>
  <c r="F14" i="1"/>
  <c r="G44" i="1" l="1"/>
  <c r="G101" i="1"/>
  <c r="J140" i="1"/>
  <c r="J197" i="1"/>
  <c r="I159" i="1"/>
  <c r="H159" i="1"/>
  <c r="H82" i="1"/>
  <c r="L198" i="1"/>
  <c r="I82" i="1"/>
  <c r="G82" i="1"/>
  <c r="G63" i="1"/>
  <c r="F121" i="1"/>
  <c r="F140" i="1"/>
  <c r="F159" i="1"/>
  <c r="F178" i="1"/>
  <c r="F197" i="1"/>
  <c r="I25" i="1"/>
  <c r="F25" i="1"/>
  <c r="J25" i="1"/>
  <c r="H25" i="1"/>
  <c r="G25" i="1"/>
  <c r="J198" i="1" l="1"/>
  <c r="H198" i="1"/>
  <c r="F198" i="1"/>
  <c r="I198" i="1"/>
  <c r="G198" i="1"/>
</calcChain>
</file>

<file path=xl/sharedStrings.xml><?xml version="1.0" encoding="utf-8"?>
<sst xmlns="http://schemas.openxmlformats.org/spreadsheetml/2006/main" count="266" uniqueCount="85">
  <si>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</si>
  <si>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</si>
  <si>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</si>
  <si>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</si>
  <si>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</si>
  <si>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</si>
  <si>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</si>
  <si>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</si>
  <si>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</si>
  <si>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</si>
  <si>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</si>
  <si>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</si>
  <si>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</si>
  <si>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</si>
  <si>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</si>
  <si>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</si>
  <si>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</si>
  <si>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</si>
  <si>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</si>
  <si>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</si>
  <si>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</si>
  <si>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</si>
  <si>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</si>
  <si>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</si>
  <si>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</si>
  <si>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</si>
  <si>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</si>
  <si>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</si>
  <si>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</si>
  <si>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</si>
  <si>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</si>
  <si>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</si>
  <si>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</si>
  <si>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</si>
  <si>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</si>
  <si>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</si>
  <si>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</si>
  <si>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</si>
  <si>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</si>
  <si>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пшен/ржаной 25/25</t>
  </si>
  <si>
    <t>инстр</t>
  </si>
  <si>
    <t>Салат из свежих помидоров</t>
  </si>
  <si>
    <t>Омлет натуральный 60/3</t>
  </si>
  <si>
    <t>Какао с молоком</t>
  </si>
  <si>
    <t>Хлеб ржаной</t>
  </si>
  <si>
    <t>тк</t>
  </si>
  <si>
    <t>Бутерброд с сыром и маслом (батон с каротином)</t>
  </si>
  <si>
    <t>Шницель рыбный с картофельным пюре 60/150</t>
  </si>
  <si>
    <t>391/520</t>
  </si>
  <si>
    <t>Напиток из шиповника</t>
  </si>
  <si>
    <t>Птица тушеная с рисом и овощами  70/150</t>
  </si>
  <si>
    <t>493/36</t>
  </si>
  <si>
    <t>Напиток из черной смородины</t>
  </si>
  <si>
    <t>Пирог пластовой "Зебра"</t>
  </si>
  <si>
    <t>498/516</t>
  </si>
  <si>
    <t>Напиток из вишни</t>
  </si>
  <si>
    <t>Фрукт (банан)</t>
  </si>
  <si>
    <t>Запеканка творожная со сгущенным молоком 50/15</t>
  </si>
  <si>
    <t>Кофейный напиток</t>
  </si>
  <si>
    <t>Бутерброд с джемом и маслом (батон с каротином)</t>
  </si>
  <si>
    <t>Компот из сухофруктов</t>
  </si>
  <si>
    <t>Фрикадельки из птицы(филе) с макаронами (с сыром) 60/150</t>
  </si>
  <si>
    <t>63/333</t>
  </si>
  <si>
    <t>Напиток из брусники</t>
  </si>
  <si>
    <t>Салат из  свежих огурцов</t>
  </si>
  <si>
    <t>Плов из индейки 50/150</t>
  </si>
  <si>
    <t>Компот из кураги</t>
  </si>
  <si>
    <t>Салат из свежей капусты</t>
  </si>
  <si>
    <t>Фрукт (яблоко)</t>
  </si>
  <si>
    <t>Фрукт (апельсин)</t>
  </si>
  <si>
    <t>Мясо тушеное 50/50</t>
  </si>
  <si>
    <t>Гуляш из говядины 50/50</t>
  </si>
  <si>
    <t>Греча рассыпчатая</t>
  </si>
  <si>
    <t>Рыба (горбуша) тушеная  с овощами 50/50</t>
  </si>
  <si>
    <t>Картофельное пюре с маслом</t>
  </si>
  <si>
    <t>Котлета из индейки с макаронами с маслом 60/150</t>
  </si>
  <si>
    <t>Картофель запеченный</t>
  </si>
  <si>
    <t>сладкое</t>
  </si>
  <si>
    <t>Чай с лимоном 200/10</t>
  </si>
  <si>
    <t>Каша рисовая молочная с маслом 200/5</t>
  </si>
  <si>
    <t>Каша пшенная молочная с маслом 200/5</t>
  </si>
  <si>
    <t>Слойка с фруктовой начинкой</t>
  </si>
  <si>
    <t xml:space="preserve">МАОУ "СОШ №1" </t>
  </si>
  <si>
    <t>Директор</t>
  </si>
  <si>
    <t>Л.И.Мандрыгина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</si>
</sst>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8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11" sqref="N1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82</v>
      </c>
      <c r="D1" s="56"/>
      <c r="E1" s="56"/>
      <c r="F1" s="12" t="s">
        <v>16</v>
      </c>
      <c r="G1" s="2" t="s">
        <v>17</v>
      </c>
      <c r="H1" s="57" t="s">
        <v>83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84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70</v>
      </c>
      <c r="F6" s="40">
        <v>100</v>
      </c>
      <c r="G6" s="40">
        <v>9.4</v>
      </c>
      <c r="H6" s="40">
        <v>5.9</v>
      </c>
      <c r="I6" s="40">
        <v>8.16</v>
      </c>
      <c r="J6" s="52">
        <v>132</v>
      </c>
      <c r="K6" s="41">
        <v>433</v>
      </c>
      <c r="L6" s="54">
        <v>71</v>
      </c>
    </row>
    <row r="7" spans="1:12" ht="15" x14ac:dyDescent="0.25">
      <c r="A7" s="23"/>
      <c r="B7" s="15"/>
      <c r="C7" s="11"/>
      <c r="D7" s="6" t="s">
        <v>21</v>
      </c>
      <c r="E7" s="42" t="s">
        <v>76</v>
      </c>
      <c r="F7" s="43">
        <v>150</v>
      </c>
      <c r="G7" s="51">
        <v>3</v>
      </c>
      <c r="H7" s="43">
        <v>7.65</v>
      </c>
      <c r="I7" s="43">
        <v>23.85</v>
      </c>
      <c r="J7" s="51">
        <v>156</v>
      </c>
      <c r="K7" s="44">
        <v>259</v>
      </c>
      <c r="L7" s="43">
        <v>27.59</v>
      </c>
    </row>
    <row r="8" spans="1:12" ht="15" x14ac:dyDescent="0.25">
      <c r="A8" s="23"/>
      <c r="B8" s="15"/>
      <c r="C8" s="11"/>
      <c r="D8" s="6"/>
      <c r="E8" s="42"/>
      <c r="F8" s="43"/>
      <c r="G8" s="51"/>
      <c r="H8" s="43"/>
      <c r="I8" s="43"/>
      <c r="J8" s="51"/>
      <c r="K8" s="44"/>
      <c r="L8" s="43"/>
    </row>
    <row r="9" spans="1:12" ht="15" x14ac:dyDescent="0.25">
      <c r="A9" s="23"/>
      <c r="B9" s="15"/>
      <c r="C9" s="11"/>
      <c r="D9" s="7" t="s">
        <v>22</v>
      </c>
      <c r="E9" s="42" t="s">
        <v>78</v>
      </c>
      <c r="F9" s="43">
        <v>210</v>
      </c>
      <c r="G9" s="43">
        <v>0.3</v>
      </c>
      <c r="H9" s="51">
        <v>0</v>
      </c>
      <c r="I9" s="43">
        <v>15.2</v>
      </c>
      <c r="J9" s="51">
        <v>60</v>
      </c>
      <c r="K9" s="44">
        <v>686</v>
      </c>
      <c r="L9" s="43">
        <v>5.05</v>
      </c>
    </row>
    <row r="10" spans="1:12" ht="15" x14ac:dyDescent="0.25">
      <c r="A10" s="23"/>
      <c r="B10" s="15"/>
      <c r="C10" s="11"/>
      <c r="D10" s="7" t="s">
        <v>23</v>
      </c>
      <c r="E10" s="42" t="s">
        <v>39</v>
      </c>
      <c r="F10" s="43">
        <v>50</v>
      </c>
      <c r="G10" s="43">
        <v>3.7</v>
      </c>
      <c r="H10" s="43">
        <v>0.53</v>
      </c>
      <c r="I10" s="43">
        <v>24.15</v>
      </c>
      <c r="J10" s="51">
        <v>118</v>
      </c>
      <c r="K10" s="44" t="s">
        <v>40</v>
      </c>
      <c r="L10" s="43">
        <v>5.72</v>
      </c>
    </row>
    <row r="11" spans="1:12" ht="15" x14ac:dyDescent="0.25">
      <c r="A11" s="23"/>
      <c r="B11" s="15"/>
      <c r="C11" s="11"/>
      <c r="D11" s="7" t="s">
        <v>24</v>
      </c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 t="s">
        <v>26</v>
      </c>
      <c r="E12" s="42" t="s">
        <v>41</v>
      </c>
      <c r="F12" s="43">
        <v>60</v>
      </c>
      <c r="G12" s="43">
        <v>0.54</v>
      </c>
      <c r="H12" s="43">
        <v>3.3</v>
      </c>
      <c r="I12" s="43">
        <v>2.34</v>
      </c>
      <c r="J12" s="51">
        <v>51</v>
      </c>
      <c r="K12" s="44">
        <v>19</v>
      </c>
      <c r="L12" s="43">
        <v>12.54</v>
      </c>
    </row>
    <row r="13" spans="1:12" ht="15" x14ac:dyDescent="0.2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4"/>
      <c r="B14" s="17"/>
      <c r="C14" s="8"/>
      <c r="D14" s="18" t="s">
        <v>33</v>
      </c>
      <c r="E14" s="9"/>
      <c r="F14" s="19">
        <f>SUM(F6:F13)</f>
        <v>570</v>
      </c>
      <c r="G14" s="19">
        <f t="shared" ref="G14:J14" si="0">SUM(G6:G13)</f>
        <v>16.940000000000001</v>
      </c>
      <c r="H14" s="19">
        <f t="shared" si="0"/>
        <v>17.38</v>
      </c>
      <c r="I14" s="19">
        <f t="shared" si="0"/>
        <v>73.700000000000017</v>
      </c>
      <c r="J14" s="53">
        <f t="shared" si="0"/>
        <v>517</v>
      </c>
      <c r="K14" s="25"/>
      <c r="L14" s="19">
        <f t="shared" ref="L14" si="1">SUM(L6:L13)</f>
        <v>121.9</v>
      </c>
    </row>
    <row r="15" spans="1:12" ht="15" x14ac:dyDescent="0.25">
      <c r="A15" s="26">
        <f>A6</f>
        <v>1</v>
      </c>
      <c r="B15" s="13">
        <f>B6</f>
        <v>1</v>
      </c>
      <c r="C15" s="10" t="s">
        <v>25</v>
      </c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7" t="s">
        <v>32</v>
      </c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6"/>
      <c r="E23" s="42"/>
      <c r="F23" s="43"/>
      <c r="G23" s="43"/>
      <c r="H23" s="43"/>
      <c r="I23" s="43"/>
      <c r="J23" s="43"/>
      <c r="K23" s="44"/>
      <c r="L23" s="43"/>
    </row>
    <row r="24" spans="1:12" ht="15" x14ac:dyDescent="0.25">
      <c r="A24" s="24"/>
      <c r="B24" s="17"/>
      <c r="C24" s="8"/>
      <c r="D24" s="18" t="s">
        <v>33</v>
      </c>
      <c r="E24" s="9"/>
      <c r="F24" s="19">
        <f>SUM(F15:F23)</f>
        <v>0</v>
      </c>
      <c r="G24" s="19">
        <f t="shared" ref="G24:J24" si="2">SUM(G15:G23)</f>
        <v>0</v>
      </c>
      <c r="H24" s="19">
        <f t="shared" si="2"/>
        <v>0</v>
      </c>
      <c r="I24" s="19">
        <f t="shared" si="2"/>
        <v>0</v>
      </c>
      <c r="J24" s="19">
        <f t="shared" si="2"/>
        <v>0</v>
      </c>
      <c r="K24" s="25"/>
      <c r="L24" s="19">
        <f t="shared" ref="L24" si="3">SUM(L15:L23)</f>
        <v>0</v>
      </c>
    </row>
    <row r="25" spans="1:12" ht="15.75" thickBot="1" x14ac:dyDescent="0.25">
      <c r="A25" s="29">
        <f>A6</f>
        <v>1</v>
      </c>
      <c r="B25" s="30">
        <f>B6</f>
        <v>1</v>
      </c>
      <c r="C25" s="58" t="s">
        <v>4</v>
      </c>
      <c r="D25" s="59"/>
      <c r="E25" s="31"/>
      <c r="F25" s="32">
        <f>F14+F24</f>
        <v>570</v>
      </c>
      <c r="G25" s="32">
        <f t="shared" ref="G25:J25" si="4">G14+G24</f>
        <v>16.940000000000001</v>
      </c>
      <c r="H25" s="32">
        <f t="shared" si="4"/>
        <v>17.38</v>
      </c>
      <c r="I25" s="32">
        <f t="shared" si="4"/>
        <v>73.700000000000017</v>
      </c>
      <c r="J25" s="32">
        <f t="shared" si="4"/>
        <v>517</v>
      </c>
      <c r="K25" s="32"/>
      <c r="L25" s="32">
        <f t="shared" ref="L25" si="5">L14+L24</f>
        <v>121.9</v>
      </c>
    </row>
    <row r="26" spans="1:12" ht="15" x14ac:dyDescent="0.25">
      <c r="A26" s="14">
        <v>1</v>
      </c>
      <c r="B26" s="15">
        <v>2</v>
      </c>
      <c r="C26" s="22" t="s">
        <v>20</v>
      </c>
      <c r="D26" s="5" t="s">
        <v>21</v>
      </c>
      <c r="E26" s="39" t="s">
        <v>79</v>
      </c>
      <c r="F26" s="40">
        <v>205</v>
      </c>
      <c r="G26" s="40">
        <v>2.2000000000000002</v>
      </c>
      <c r="H26" s="40">
        <v>6.2</v>
      </c>
      <c r="I26" s="52">
        <v>21</v>
      </c>
      <c r="J26" s="52">
        <v>142</v>
      </c>
      <c r="K26" s="41">
        <v>321</v>
      </c>
      <c r="L26" s="40">
        <v>17.87</v>
      </c>
    </row>
    <row r="27" spans="1:12" ht="15" x14ac:dyDescent="0.25">
      <c r="A27" s="14"/>
      <c r="B27" s="15"/>
      <c r="C27" s="11"/>
      <c r="D27" s="6"/>
      <c r="E27" s="42" t="s">
        <v>42</v>
      </c>
      <c r="F27" s="43">
        <v>63</v>
      </c>
      <c r="G27" s="43">
        <v>4.07</v>
      </c>
      <c r="H27" s="43">
        <v>5.52</v>
      </c>
      <c r="I27" s="43">
        <v>4.7699999999999996</v>
      </c>
      <c r="J27" s="43">
        <v>105.37</v>
      </c>
      <c r="K27" s="44">
        <v>340</v>
      </c>
      <c r="L27" s="43">
        <v>17.93</v>
      </c>
    </row>
    <row r="28" spans="1:12" ht="15" x14ac:dyDescent="0.25">
      <c r="A28" s="14"/>
      <c r="B28" s="15"/>
      <c r="C28" s="11"/>
      <c r="D28" s="7" t="s">
        <v>22</v>
      </c>
      <c r="E28" s="42" t="s">
        <v>43</v>
      </c>
      <c r="F28" s="43">
        <v>200</v>
      </c>
      <c r="G28" s="43">
        <v>4.4400000000000004</v>
      </c>
      <c r="H28" s="43">
        <v>2.2999999999999998</v>
      </c>
      <c r="I28" s="43">
        <v>32.5</v>
      </c>
      <c r="J28" s="43">
        <v>114.63</v>
      </c>
      <c r="K28" s="44">
        <v>693</v>
      </c>
      <c r="L28" s="43">
        <v>13.1</v>
      </c>
    </row>
    <row r="29" spans="1:12" ht="15" x14ac:dyDescent="0.25">
      <c r="A29" s="14"/>
      <c r="B29" s="15"/>
      <c r="C29" s="11"/>
      <c r="D29" s="7" t="s">
        <v>23</v>
      </c>
      <c r="E29" s="42" t="s">
        <v>44</v>
      </c>
      <c r="F29" s="43">
        <v>25</v>
      </c>
      <c r="G29" s="43">
        <v>1.8</v>
      </c>
      <c r="H29" s="43">
        <v>0.33</v>
      </c>
      <c r="I29" s="43">
        <v>11.48</v>
      </c>
      <c r="J29" s="43">
        <v>56.5</v>
      </c>
      <c r="K29" s="44" t="s">
        <v>45</v>
      </c>
      <c r="L29" s="43">
        <v>2.83</v>
      </c>
    </row>
    <row r="30" spans="1:12" ht="15" x14ac:dyDescent="0.25">
      <c r="A30" s="14"/>
      <c r="B30" s="15"/>
      <c r="C30" s="11"/>
      <c r="D30" s="7" t="s">
        <v>24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 t="s">
        <v>46</v>
      </c>
      <c r="F31" s="43">
        <v>50</v>
      </c>
      <c r="G31" s="43">
        <v>5.2</v>
      </c>
      <c r="H31" s="43">
        <v>3.82</v>
      </c>
      <c r="I31" s="43">
        <v>7.3</v>
      </c>
      <c r="J31" s="51">
        <v>122</v>
      </c>
      <c r="K31" s="44">
        <v>2</v>
      </c>
      <c r="L31" s="43">
        <v>27.84</v>
      </c>
    </row>
    <row r="32" spans="1:12" ht="15" x14ac:dyDescent="0.25">
      <c r="A32" s="14"/>
      <c r="B32" s="15"/>
      <c r="C32" s="11"/>
      <c r="D32" s="6"/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6"/>
      <c r="B33" s="17"/>
      <c r="C33" s="8"/>
      <c r="D33" s="18" t="s">
        <v>33</v>
      </c>
      <c r="E33" s="9"/>
      <c r="F33" s="19">
        <f>SUM(F26:F32)</f>
        <v>543</v>
      </c>
      <c r="G33" s="19">
        <f t="shared" ref="G33" si="6">SUM(G26:G32)</f>
        <v>17.71</v>
      </c>
      <c r="H33" s="19">
        <f t="shared" ref="H33" si="7">SUM(H26:H32)</f>
        <v>18.169999999999998</v>
      </c>
      <c r="I33" s="19">
        <f t="shared" ref="I33" si="8">SUM(I26:I32)</f>
        <v>77.05</v>
      </c>
      <c r="J33" s="19">
        <f t="shared" ref="J33:L33" si="9">SUM(J26:J32)</f>
        <v>540.5</v>
      </c>
      <c r="K33" s="25"/>
      <c r="L33" s="19">
        <f t="shared" si="9"/>
        <v>79.569999999999993</v>
      </c>
    </row>
    <row r="34" spans="1:12" ht="15" x14ac:dyDescent="0.25">
      <c r="A34" s="13">
        <f>A26</f>
        <v>1</v>
      </c>
      <c r="B34" s="13">
        <f>B26</f>
        <v>2</v>
      </c>
      <c r="C34" s="10" t="s">
        <v>25</v>
      </c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7" t="s">
        <v>32</v>
      </c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2" ht="15" x14ac:dyDescent="0.25">
      <c r="A43" s="16"/>
      <c r="B43" s="17"/>
      <c r="C43" s="8"/>
      <c r="D43" s="18" t="s">
        <v>33</v>
      </c>
      <c r="E43" s="9"/>
      <c r="F43" s="19">
        <f>SUM(F34:F42)</f>
        <v>0</v>
      </c>
      <c r="G43" s="19">
        <f t="shared" ref="G43" si="10">SUM(G34:G42)</f>
        <v>0</v>
      </c>
      <c r="H43" s="19">
        <f t="shared" ref="H43" si="11">SUM(H34:H42)</f>
        <v>0</v>
      </c>
      <c r="I43" s="19">
        <f t="shared" ref="I43" si="12">SUM(I34:I42)</f>
        <v>0</v>
      </c>
      <c r="J43" s="19">
        <f t="shared" ref="J43:L43" si="13">SUM(J34:J42)</f>
        <v>0</v>
      </c>
      <c r="K43" s="25"/>
      <c r="L43" s="19">
        <f t="shared" si="13"/>
        <v>0</v>
      </c>
    </row>
    <row r="44" spans="1:12" ht="15.75" customHeight="1" thickBot="1" x14ac:dyDescent="0.25">
      <c r="A44" s="33">
        <f>A26</f>
        <v>1</v>
      </c>
      <c r="B44" s="33">
        <f>B26</f>
        <v>2</v>
      </c>
      <c r="C44" s="58" t="s">
        <v>4</v>
      </c>
      <c r="D44" s="59"/>
      <c r="E44" s="31"/>
      <c r="F44" s="32">
        <f>F33+F43</f>
        <v>543</v>
      </c>
      <c r="G44" s="32">
        <f t="shared" ref="G44" si="14">G33+G43</f>
        <v>17.71</v>
      </c>
      <c r="H44" s="32">
        <f t="shared" ref="H44" si="15">H33+H43</f>
        <v>18.169999999999998</v>
      </c>
      <c r="I44" s="32">
        <f t="shared" ref="I44" si="16">I33+I43</f>
        <v>77.05</v>
      </c>
      <c r="J44" s="32">
        <f t="shared" ref="J44:L44" si="17">J33+J43</f>
        <v>540.5</v>
      </c>
      <c r="K44" s="32"/>
      <c r="L44" s="32">
        <f t="shared" si="17"/>
        <v>79.569999999999993</v>
      </c>
    </row>
    <row r="45" spans="1:12" ht="15" x14ac:dyDescent="0.25">
      <c r="A45" s="20">
        <v>1</v>
      </c>
      <c r="B45" s="21">
        <v>3</v>
      </c>
      <c r="C45" s="22" t="s">
        <v>20</v>
      </c>
      <c r="D45" s="5" t="s">
        <v>21</v>
      </c>
      <c r="E45" s="39" t="s">
        <v>47</v>
      </c>
      <c r="F45" s="40">
        <v>210</v>
      </c>
      <c r="G45" s="40">
        <v>11.47</v>
      </c>
      <c r="H45" s="40">
        <v>15.46</v>
      </c>
      <c r="I45" s="40">
        <v>16.7</v>
      </c>
      <c r="J45" s="40">
        <v>281.5</v>
      </c>
      <c r="K45" s="41" t="s">
        <v>48</v>
      </c>
      <c r="L45" s="40">
        <v>59.66</v>
      </c>
    </row>
    <row r="46" spans="1:12" ht="15" x14ac:dyDescent="0.25">
      <c r="A46" s="23"/>
      <c r="B46" s="15"/>
      <c r="C46" s="11"/>
      <c r="D46" s="6"/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22</v>
      </c>
      <c r="E47" s="42"/>
      <c r="F47" s="43"/>
      <c r="G47" s="43"/>
      <c r="H47" s="51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23</v>
      </c>
      <c r="E48" s="42" t="s">
        <v>39</v>
      </c>
      <c r="F48" s="43">
        <v>50</v>
      </c>
      <c r="G48" s="43">
        <v>3.7</v>
      </c>
      <c r="H48" s="43">
        <v>0.53</v>
      </c>
      <c r="I48" s="43">
        <v>24.15</v>
      </c>
      <c r="J48" s="43">
        <v>118</v>
      </c>
      <c r="K48" s="44" t="s">
        <v>45</v>
      </c>
      <c r="L48" s="43">
        <v>5.72</v>
      </c>
    </row>
    <row r="49" spans="1:12" ht="15" x14ac:dyDescent="0.25">
      <c r="A49" s="23"/>
      <c r="B49" s="15"/>
      <c r="C49" s="11"/>
      <c r="D49" s="7" t="s">
        <v>24</v>
      </c>
      <c r="E49" s="42" t="s">
        <v>68</v>
      </c>
      <c r="F49" s="43">
        <v>150</v>
      </c>
      <c r="G49" s="43">
        <v>0.6</v>
      </c>
      <c r="H49" s="43">
        <v>0.6</v>
      </c>
      <c r="I49" s="43">
        <v>14.7</v>
      </c>
      <c r="J49" s="43">
        <v>20.5</v>
      </c>
      <c r="K49" s="44" t="s">
        <v>45</v>
      </c>
      <c r="L49" s="43">
        <v>16.96</v>
      </c>
    </row>
    <row r="50" spans="1:12" ht="15" x14ac:dyDescent="0.25">
      <c r="A50" s="23"/>
      <c r="B50" s="15"/>
      <c r="C50" s="11"/>
      <c r="D50" s="6" t="s">
        <v>30</v>
      </c>
      <c r="E50" s="42" t="s">
        <v>49</v>
      </c>
      <c r="F50" s="43">
        <v>200</v>
      </c>
      <c r="G50" s="43">
        <v>0.4</v>
      </c>
      <c r="H50" s="51">
        <v>0</v>
      </c>
      <c r="I50" s="43">
        <v>14.8</v>
      </c>
      <c r="J50" s="43">
        <v>73.5</v>
      </c>
      <c r="K50" s="44">
        <v>705</v>
      </c>
      <c r="L50" s="43">
        <v>7.98</v>
      </c>
    </row>
    <row r="51" spans="1:12" ht="15" x14ac:dyDescent="0.25">
      <c r="A51" s="23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4"/>
      <c r="B52" s="17"/>
      <c r="C52" s="8"/>
      <c r="D52" s="18" t="s">
        <v>33</v>
      </c>
      <c r="E52" s="9"/>
      <c r="F52" s="19">
        <f>SUM(F45:F51)</f>
        <v>610</v>
      </c>
      <c r="G52" s="19">
        <f t="shared" ref="G52" si="18">SUM(G45:G51)</f>
        <v>16.170000000000002</v>
      </c>
      <c r="H52" s="19">
        <f t="shared" ref="H52" si="19">SUM(H45:H51)</f>
        <v>16.59</v>
      </c>
      <c r="I52" s="19">
        <f t="shared" ref="I52" si="20">SUM(I45:I51)</f>
        <v>70.349999999999994</v>
      </c>
      <c r="J52" s="19">
        <f t="shared" ref="J52:L52" si="21">SUM(J45:J51)</f>
        <v>493.5</v>
      </c>
      <c r="K52" s="25"/>
      <c r="L52" s="19">
        <f t="shared" si="21"/>
        <v>90.320000000000007</v>
      </c>
    </row>
    <row r="53" spans="1:12" ht="15" x14ac:dyDescent="0.25">
      <c r="A53" s="26">
        <f>A45</f>
        <v>1</v>
      </c>
      <c r="B53" s="13">
        <f>B45</f>
        <v>3</v>
      </c>
      <c r="C53" s="10" t="s">
        <v>25</v>
      </c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32</v>
      </c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2" ht="15" x14ac:dyDescent="0.25">
      <c r="A62" s="24"/>
      <c r="B62" s="17"/>
      <c r="C62" s="8"/>
      <c r="D62" s="18" t="s">
        <v>33</v>
      </c>
      <c r="E62" s="9"/>
      <c r="F62" s="19">
        <f>SUM(F53:F61)</f>
        <v>0</v>
      </c>
      <c r="G62" s="19">
        <f t="shared" ref="G62" si="22">SUM(G53:G61)</f>
        <v>0</v>
      </c>
      <c r="H62" s="19">
        <f t="shared" ref="H62" si="23">SUM(H53:H61)</f>
        <v>0</v>
      </c>
      <c r="I62" s="19">
        <f t="shared" ref="I62" si="24">SUM(I53:I61)</f>
        <v>0</v>
      </c>
      <c r="J62" s="19">
        <f t="shared" ref="J62:L62" si="25">SUM(J53:J61)</f>
        <v>0</v>
      </c>
      <c r="K62" s="25"/>
      <c r="L62" s="19">
        <f t="shared" si="25"/>
        <v>0</v>
      </c>
    </row>
    <row r="63" spans="1:12" ht="15.75" customHeight="1" thickBot="1" x14ac:dyDescent="0.25">
      <c r="A63" s="29">
        <f>A45</f>
        <v>1</v>
      </c>
      <c r="B63" s="30">
        <f>B45</f>
        <v>3</v>
      </c>
      <c r="C63" s="58" t="s">
        <v>4</v>
      </c>
      <c r="D63" s="59"/>
      <c r="E63" s="31"/>
      <c r="F63" s="32">
        <f>F52+F62</f>
        <v>610</v>
      </c>
      <c r="G63" s="32">
        <f t="shared" ref="G63" si="26">G52+G62</f>
        <v>16.170000000000002</v>
      </c>
      <c r="H63" s="32">
        <f t="shared" ref="H63" si="27">H52+H62</f>
        <v>16.59</v>
      </c>
      <c r="I63" s="32">
        <f t="shared" ref="I63" si="28">I52+I62</f>
        <v>70.349999999999994</v>
      </c>
      <c r="J63" s="32">
        <f t="shared" ref="J63:L63" si="29">J52+J62</f>
        <v>493.5</v>
      </c>
      <c r="K63" s="32"/>
      <c r="L63" s="32">
        <f t="shared" si="29"/>
        <v>90.320000000000007</v>
      </c>
    </row>
    <row r="64" spans="1:12" ht="15" x14ac:dyDescent="0.25">
      <c r="A64" s="20">
        <v>1</v>
      </c>
      <c r="B64" s="21">
        <v>4</v>
      </c>
      <c r="C64" s="22" t="s">
        <v>20</v>
      </c>
      <c r="D64" s="5" t="s">
        <v>21</v>
      </c>
      <c r="E64" s="39" t="s">
        <v>50</v>
      </c>
      <c r="F64" s="40">
        <v>220</v>
      </c>
      <c r="G64" s="40">
        <v>8.8000000000000007</v>
      </c>
      <c r="H64" s="40">
        <v>8.8699999999999992</v>
      </c>
      <c r="I64" s="40">
        <v>17.850000000000001</v>
      </c>
      <c r="J64" s="40">
        <v>109.5</v>
      </c>
      <c r="K64" s="41" t="s">
        <v>51</v>
      </c>
      <c r="L64" s="40">
        <v>57.58</v>
      </c>
    </row>
    <row r="65" spans="1:12" ht="15" x14ac:dyDescent="0.25">
      <c r="A65" s="23"/>
      <c r="B65" s="15"/>
      <c r="C65" s="11"/>
      <c r="D65" s="6"/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22</v>
      </c>
      <c r="E66" s="42"/>
      <c r="F66" s="43"/>
      <c r="G66" s="43"/>
      <c r="H66" s="51"/>
      <c r="I66" s="43"/>
      <c r="J66" s="51"/>
      <c r="K66" s="44"/>
      <c r="L66" s="43"/>
    </row>
    <row r="67" spans="1:12" ht="15" x14ac:dyDescent="0.25">
      <c r="A67" s="23"/>
      <c r="B67" s="15"/>
      <c r="C67" s="11"/>
      <c r="D67" s="7" t="s">
        <v>23</v>
      </c>
      <c r="E67" s="42" t="s">
        <v>39</v>
      </c>
      <c r="F67" s="43">
        <v>50</v>
      </c>
      <c r="G67" s="43">
        <v>3.7</v>
      </c>
      <c r="H67" s="43">
        <v>0.53</v>
      </c>
      <c r="I67" s="43">
        <v>24.15</v>
      </c>
      <c r="J67" s="51">
        <v>118</v>
      </c>
      <c r="K67" s="44" t="s">
        <v>45</v>
      </c>
      <c r="L67" s="43">
        <v>5.72</v>
      </c>
    </row>
    <row r="68" spans="1:12" ht="15" x14ac:dyDescent="0.25">
      <c r="A68" s="23"/>
      <c r="B68" s="15"/>
      <c r="C68" s="11"/>
      <c r="D68" s="7" t="s">
        <v>24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 t="s">
        <v>30</v>
      </c>
      <c r="E69" s="42" t="s">
        <v>52</v>
      </c>
      <c r="F69" s="43">
        <v>200</v>
      </c>
      <c r="G69" s="43">
        <v>0.4</v>
      </c>
      <c r="H69" s="43">
        <v>0</v>
      </c>
      <c r="I69" s="43">
        <v>6.4</v>
      </c>
      <c r="J69" s="43">
        <v>94</v>
      </c>
      <c r="K69" s="44">
        <v>634</v>
      </c>
      <c r="L69" s="43">
        <v>24.02</v>
      </c>
    </row>
    <row r="70" spans="1:12" ht="15" x14ac:dyDescent="0.25">
      <c r="A70" s="23"/>
      <c r="B70" s="15"/>
      <c r="C70" s="11"/>
      <c r="D70" s="6" t="s">
        <v>77</v>
      </c>
      <c r="E70" s="42" t="s">
        <v>53</v>
      </c>
      <c r="F70" s="43">
        <v>70</v>
      </c>
      <c r="G70" s="43">
        <v>2.5</v>
      </c>
      <c r="H70" s="43">
        <v>6.4</v>
      </c>
      <c r="I70" s="43">
        <v>18.600000000000001</v>
      </c>
      <c r="J70" s="43">
        <v>148.5</v>
      </c>
      <c r="K70" s="44">
        <v>2</v>
      </c>
      <c r="L70" s="43">
        <v>25.71</v>
      </c>
    </row>
    <row r="71" spans="1:12" ht="15" x14ac:dyDescent="0.25">
      <c r="A71" s="24"/>
      <c r="B71" s="17"/>
      <c r="C71" s="8"/>
      <c r="D71" s="18" t="s">
        <v>33</v>
      </c>
      <c r="E71" s="9"/>
      <c r="F71" s="19">
        <f>SUM(F64:F70)</f>
        <v>540</v>
      </c>
      <c r="G71" s="19">
        <f t="shared" ref="G71" si="30">SUM(G64:G70)</f>
        <v>15.4</v>
      </c>
      <c r="H71" s="19">
        <f t="shared" ref="H71" si="31">SUM(H64:H70)</f>
        <v>15.799999999999999</v>
      </c>
      <c r="I71" s="53">
        <f t="shared" ref="I71" si="32">SUM(I64:I70)</f>
        <v>67</v>
      </c>
      <c r="J71" s="53">
        <f t="shared" ref="J71:L71" si="33">SUM(J64:J70)</f>
        <v>470</v>
      </c>
      <c r="K71" s="25"/>
      <c r="L71" s="19">
        <f t="shared" si="33"/>
        <v>113.03</v>
      </c>
    </row>
    <row r="72" spans="1:12" ht="15" x14ac:dyDescent="0.25">
      <c r="A72" s="26">
        <f>A64</f>
        <v>1</v>
      </c>
      <c r="B72" s="13">
        <f>B64</f>
        <v>4</v>
      </c>
      <c r="C72" s="10" t="s">
        <v>25</v>
      </c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7" t="s">
        <v>32</v>
      </c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6"/>
      <c r="E80" s="42"/>
      <c r="F80" s="43"/>
      <c r="G80" s="43"/>
      <c r="H80" s="43"/>
      <c r="I80" s="43"/>
      <c r="J80" s="43"/>
      <c r="K80" s="44"/>
      <c r="L80" s="43"/>
    </row>
    <row r="81" spans="1:12" ht="15" x14ac:dyDescent="0.25">
      <c r="A81" s="24"/>
      <c r="B81" s="17"/>
      <c r="C81" s="8"/>
      <c r="D81" s="18" t="s">
        <v>33</v>
      </c>
      <c r="E81" s="9"/>
      <c r="F81" s="19">
        <f>SUM(F72:F80)</f>
        <v>0</v>
      </c>
      <c r="G81" s="19">
        <f t="shared" ref="G81" si="34">SUM(G72:G80)</f>
        <v>0</v>
      </c>
      <c r="H81" s="19">
        <f t="shared" ref="H81" si="35">SUM(H72:H80)</f>
        <v>0</v>
      </c>
      <c r="I81" s="19">
        <f t="shared" ref="I81" si="36">SUM(I72:I80)</f>
        <v>0</v>
      </c>
      <c r="J81" s="19">
        <f t="shared" ref="J81:L81" si="37">SUM(J72:J80)</f>
        <v>0</v>
      </c>
      <c r="K81" s="25"/>
      <c r="L81" s="19">
        <f t="shared" si="37"/>
        <v>0</v>
      </c>
    </row>
    <row r="82" spans="1:12" ht="15.75" customHeight="1" thickBot="1" x14ac:dyDescent="0.25">
      <c r="A82" s="29">
        <f>A64</f>
        <v>1</v>
      </c>
      <c r="B82" s="30">
        <f>B64</f>
        <v>4</v>
      </c>
      <c r="C82" s="58" t="s">
        <v>4</v>
      </c>
      <c r="D82" s="59"/>
      <c r="E82" s="31"/>
      <c r="F82" s="32">
        <f>F71+F81</f>
        <v>540</v>
      </c>
      <c r="G82" s="32">
        <f t="shared" ref="G82" si="38">G71+G81</f>
        <v>15.4</v>
      </c>
      <c r="H82" s="32">
        <f t="shared" ref="H82" si="39">H71+H81</f>
        <v>15.799999999999999</v>
      </c>
      <c r="I82" s="32">
        <f t="shared" ref="I82" si="40">I71+I81</f>
        <v>67</v>
      </c>
      <c r="J82" s="32">
        <f t="shared" ref="J82:L82" si="41">J71+J81</f>
        <v>470</v>
      </c>
      <c r="K82" s="32"/>
      <c r="L82" s="32">
        <f t="shared" si="41"/>
        <v>113.03</v>
      </c>
    </row>
    <row r="83" spans="1:12" ht="15" x14ac:dyDescent="0.25">
      <c r="A83" s="20">
        <v>1</v>
      </c>
      <c r="B83" s="21">
        <v>5</v>
      </c>
      <c r="C83" s="22" t="s">
        <v>20</v>
      </c>
      <c r="D83" s="5" t="s">
        <v>21</v>
      </c>
      <c r="E83" s="39" t="s">
        <v>75</v>
      </c>
      <c r="F83" s="40">
        <v>210</v>
      </c>
      <c r="G83" s="40">
        <v>11.42</v>
      </c>
      <c r="H83" s="40">
        <v>16.25</v>
      </c>
      <c r="I83" s="40">
        <v>23.35</v>
      </c>
      <c r="J83" s="40">
        <v>223.3</v>
      </c>
      <c r="K83" s="41" t="s">
        <v>54</v>
      </c>
      <c r="L83" s="40">
        <v>52.7</v>
      </c>
    </row>
    <row r="84" spans="1:12" ht="15" x14ac:dyDescent="0.25">
      <c r="A84" s="23"/>
      <c r="B84" s="15"/>
      <c r="C84" s="11"/>
      <c r="D84" s="6"/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22</v>
      </c>
      <c r="E85" s="42"/>
      <c r="F85" s="43"/>
      <c r="G85" s="43"/>
      <c r="H85" s="51"/>
      <c r="I85" s="43"/>
      <c r="J85" s="51"/>
      <c r="K85" s="44"/>
      <c r="L85" s="43"/>
    </row>
    <row r="86" spans="1:12" ht="15" x14ac:dyDescent="0.25">
      <c r="A86" s="23"/>
      <c r="B86" s="15"/>
      <c r="C86" s="11"/>
      <c r="D86" s="7" t="s">
        <v>23</v>
      </c>
      <c r="E86" s="42" t="s">
        <v>39</v>
      </c>
      <c r="F86" s="43">
        <v>50</v>
      </c>
      <c r="G86" s="43">
        <v>3.7</v>
      </c>
      <c r="H86" s="43">
        <v>0.53</v>
      </c>
      <c r="I86" s="43">
        <v>24.15</v>
      </c>
      <c r="J86" s="51">
        <v>118</v>
      </c>
      <c r="K86" s="44" t="s">
        <v>45</v>
      </c>
      <c r="L86" s="43">
        <v>5.72</v>
      </c>
    </row>
    <row r="87" spans="1:12" ht="15" x14ac:dyDescent="0.25">
      <c r="A87" s="23"/>
      <c r="B87" s="15"/>
      <c r="C87" s="11"/>
      <c r="D87" s="7" t="s">
        <v>24</v>
      </c>
      <c r="E87" s="42" t="s">
        <v>56</v>
      </c>
      <c r="F87" s="43">
        <v>200</v>
      </c>
      <c r="G87" s="43">
        <v>1.42</v>
      </c>
      <c r="H87" s="43">
        <v>0.6</v>
      </c>
      <c r="I87" s="43">
        <v>10.4</v>
      </c>
      <c r="J87" s="43">
        <v>105.7</v>
      </c>
      <c r="K87" s="44" t="s">
        <v>45</v>
      </c>
      <c r="L87" s="43">
        <v>33.32</v>
      </c>
    </row>
    <row r="88" spans="1:12" ht="15" x14ac:dyDescent="0.25">
      <c r="A88" s="23"/>
      <c r="B88" s="15"/>
      <c r="C88" s="11"/>
      <c r="D88" s="6" t="s">
        <v>30</v>
      </c>
      <c r="E88" s="42" t="s">
        <v>55</v>
      </c>
      <c r="F88" s="43">
        <v>200</v>
      </c>
      <c r="G88" s="43">
        <v>0.4</v>
      </c>
      <c r="H88" s="51">
        <v>0</v>
      </c>
      <c r="I88" s="43">
        <v>15.8</v>
      </c>
      <c r="J88" s="51">
        <v>70</v>
      </c>
      <c r="K88" s="44">
        <v>631</v>
      </c>
      <c r="L88" s="43">
        <v>21.44</v>
      </c>
    </row>
    <row r="89" spans="1:12" ht="15" x14ac:dyDescent="0.25">
      <c r="A89" s="23"/>
      <c r="B89" s="15"/>
      <c r="C89" s="11"/>
      <c r="D89" s="6"/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4"/>
      <c r="B90" s="17"/>
      <c r="C90" s="8"/>
      <c r="D90" s="18" t="s">
        <v>33</v>
      </c>
      <c r="E90" s="9"/>
      <c r="F90" s="19">
        <f>SUM(F83:F89)</f>
        <v>660</v>
      </c>
      <c r="G90" s="19">
        <f t="shared" ref="G90" si="42">SUM(G83:G89)</f>
        <v>16.939999999999998</v>
      </c>
      <c r="H90" s="19">
        <f t="shared" ref="H90" si="43">SUM(H83:H89)</f>
        <v>17.380000000000003</v>
      </c>
      <c r="I90" s="19">
        <f t="shared" ref="I90" si="44">SUM(I83:I89)</f>
        <v>73.7</v>
      </c>
      <c r="J90" s="53">
        <f t="shared" ref="J90:L90" si="45">SUM(J83:J89)</f>
        <v>517</v>
      </c>
      <c r="K90" s="25"/>
      <c r="L90" s="19">
        <f t="shared" si="45"/>
        <v>113.18</v>
      </c>
    </row>
    <row r="91" spans="1:12" ht="15" x14ac:dyDescent="0.25">
      <c r="A91" s="26">
        <f>A83</f>
        <v>1</v>
      </c>
      <c r="B91" s="13">
        <f>B83</f>
        <v>5</v>
      </c>
      <c r="C91" s="10" t="s">
        <v>25</v>
      </c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7" t="s">
        <v>32</v>
      </c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2" ht="15" x14ac:dyDescent="0.25">
      <c r="A100" s="24"/>
      <c r="B100" s="17"/>
      <c r="C100" s="8"/>
      <c r="D100" s="18" t="s">
        <v>33</v>
      </c>
      <c r="E100" s="9"/>
      <c r="F100" s="19">
        <f>SUM(F91:F99)</f>
        <v>0</v>
      </c>
      <c r="G100" s="19">
        <f t="shared" ref="G100" si="46">SUM(G91:G99)</f>
        <v>0</v>
      </c>
      <c r="H100" s="19">
        <f t="shared" ref="H100" si="47">SUM(H91:H99)</f>
        <v>0</v>
      </c>
      <c r="I100" s="19">
        <f t="shared" ref="I100" si="48">SUM(I91:I99)</f>
        <v>0</v>
      </c>
      <c r="J100" s="19">
        <f t="shared" ref="J100:L100" si="49">SUM(J91:J99)</f>
        <v>0</v>
      </c>
      <c r="K100" s="25"/>
      <c r="L100" s="19">
        <f t="shared" si="49"/>
        <v>0</v>
      </c>
    </row>
    <row r="101" spans="1:12" ht="15.75" customHeight="1" thickBot="1" x14ac:dyDescent="0.25">
      <c r="A101" s="29">
        <f>A83</f>
        <v>1</v>
      </c>
      <c r="B101" s="30">
        <f>B83</f>
        <v>5</v>
      </c>
      <c r="C101" s="58" t="s">
        <v>4</v>
      </c>
      <c r="D101" s="59"/>
      <c r="E101" s="31"/>
      <c r="F101" s="32">
        <f>F90+F100</f>
        <v>660</v>
      </c>
      <c r="G101" s="32">
        <f t="shared" ref="G101" si="50">G90+G100</f>
        <v>16.939999999999998</v>
      </c>
      <c r="H101" s="32">
        <f t="shared" ref="H101" si="51">H90+H100</f>
        <v>17.380000000000003</v>
      </c>
      <c r="I101" s="32">
        <f t="shared" ref="I101" si="52">I90+I100</f>
        <v>73.7</v>
      </c>
      <c r="J101" s="32">
        <f t="shared" ref="J101:L101" si="53">J90+J100</f>
        <v>517</v>
      </c>
      <c r="K101" s="32"/>
      <c r="L101" s="32">
        <f t="shared" si="53"/>
        <v>113.18</v>
      </c>
    </row>
    <row r="102" spans="1:12" ht="15" x14ac:dyDescent="0.25">
      <c r="A102" s="20">
        <v>2</v>
      </c>
      <c r="B102" s="21">
        <v>1</v>
      </c>
      <c r="C102" s="22" t="s">
        <v>20</v>
      </c>
      <c r="D102" s="5" t="s">
        <v>21</v>
      </c>
      <c r="E102" s="39" t="s">
        <v>71</v>
      </c>
      <c r="F102" s="40">
        <v>100</v>
      </c>
      <c r="G102" s="40">
        <v>5.07</v>
      </c>
      <c r="H102" s="40">
        <v>9.7200000000000006</v>
      </c>
      <c r="I102" s="40">
        <v>3.2</v>
      </c>
      <c r="J102" s="52">
        <v>158.28</v>
      </c>
      <c r="K102" s="41">
        <v>437</v>
      </c>
      <c r="L102" s="40">
        <v>79.930000000000007</v>
      </c>
    </row>
    <row r="103" spans="1:12" ht="15" x14ac:dyDescent="0.25">
      <c r="A103" s="23"/>
      <c r="B103" s="15"/>
      <c r="C103" s="11"/>
      <c r="D103" s="6" t="s">
        <v>21</v>
      </c>
      <c r="E103" s="42" t="s">
        <v>72</v>
      </c>
      <c r="F103" s="43">
        <v>150</v>
      </c>
      <c r="G103" s="43">
        <v>7.7</v>
      </c>
      <c r="H103" s="43">
        <v>7.8</v>
      </c>
      <c r="I103" s="43">
        <v>22.75</v>
      </c>
      <c r="J103" s="51">
        <v>157.36000000000001</v>
      </c>
      <c r="K103" s="44">
        <v>297</v>
      </c>
      <c r="L103" s="43">
        <v>12.27</v>
      </c>
    </row>
    <row r="104" spans="1:12" ht="15" x14ac:dyDescent="0.25">
      <c r="A104" s="23"/>
      <c r="B104" s="15"/>
      <c r="C104" s="11"/>
      <c r="D104" s="6"/>
      <c r="E104" s="42"/>
      <c r="F104" s="43"/>
      <c r="G104" s="43"/>
      <c r="H104" s="43"/>
      <c r="I104" s="43"/>
      <c r="J104" s="51"/>
      <c r="K104" s="44"/>
      <c r="L104" s="43"/>
    </row>
    <row r="105" spans="1:12" ht="15" x14ac:dyDescent="0.25">
      <c r="A105" s="23"/>
      <c r="B105" s="15"/>
      <c r="C105" s="11"/>
      <c r="D105" s="7" t="s">
        <v>22</v>
      </c>
      <c r="E105" s="42" t="s">
        <v>78</v>
      </c>
      <c r="F105" s="43">
        <v>210</v>
      </c>
      <c r="G105" s="43">
        <v>0.3</v>
      </c>
      <c r="H105" s="51">
        <v>0</v>
      </c>
      <c r="I105" s="43">
        <v>15.2</v>
      </c>
      <c r="J105" s="51">
        <v>60</v>
      </c>
      <c r="K105" s="44">
        <v>686</v>
      </c>
      <c r="L105" s="43">
        <v>5.05</v>
      </c>
    </row>
    <row r="106" spans="1:12" ht="15" x14ac:dyDescent="0.25">
      <c r="A106" s="23"/>
      <c r="B106" s="15"/>
      <c r="C106" s="11"/>
      <c r="D106" s="7" t="s">
        <v>23</v>
      </c>
      <c r="E106" s="42" t="s">
        <v>39</v>
      </c>
      <c r="F106" s="43">
        <v>50</v>
      </c>
      <c r="G106" s="43">
        <v>3.7</v>
      </c>
      <c r="H106" s="43">
        <v>0.53</v>
      </c>
      <c r="I106" s="43">
        <v>24.15</v>
      </c>
      <c r="J106" s="51">
        <v>118</v>
      </c>
      <c r="K106" s="44" t="s">
        <v>45</v>
      </c>
      <c r="L106" s="43">
        <v>5.72</v>
      </c>
    </row>
    <row r="107" spans="1:12" ht="15" x14ac:dyDescent="0.25">
      <c r="A107" s="23"/>
      <c r="B107" s="15"/>
      <c r="C107" s="11"/>
      <c r="D107" s="7" t="s">
        <v>24</v>
      </c>
      <c r="E107" s="42" t="s">
        <v>69</v>
      </c>
      <c r="F107" s="43">
        <v>150</v>
      </c>
      <c r="G107" s="43">
        <v>0.94</v>
      </c>
      <c r="H107" s="43">
        <v>0.12</v>
      </c>
      <c r="I107" s="43">
        <v>11.75</v>
      </c>
      <c r="J107" s="43">
        <v>46.86</v>
      </c>
      <c r="K107" s="44" t="s">
        <v>45</v>
      </c>
      <c r="L107" s="43">
        <v>21.42</v>
      </c>
    </row>
    <row r="108" spans="1:12" ht="15" x14ac:dyDescent="0.25">
      <c r="A108" s="23"/>
      <c r="B108" s="15"/>
      <c r="C108" s="11"/>
      <c r="D108" s="6"/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/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4"/>
      <c r="B110" s="17"/>
      <c r="C110" s="8"/>
      <c r="D110" s="18" t="s">
        <v>33</v>
      </c>
      <c r="E110" s="9"/>
      <c r="F110" s="19">
        <f>SUM(F102:F109)</f>
        <v>660</v>
      </c>
      <c r="G110" s="19">
        <f>SUM(G102:G109)</f>
        <v>17.71</v>
      </c>
      <c r="H110" s="19">
        <f t="shared" ref="H110:J110" si="54">SUM(H102:H109)</f>
        <v>18.170000000000002</v>
      </c>
      <c r="I110" s="19">
        <f t="shared" si="54"/>
        <v>77.05</v>
      </c>
      <c r="J110" s="19">
        <f t="shared" si="54"/>
        <v>540.5</v>
      </c>
      <c r="K110" s="25"/>
      <c r="L110" s="19">
        <f t="shared" ref="L110" si="55">SUM(L102:L109)</f>
        <v>124.39</v>
      </c>
    </row>
    <row r="111" spans="1:12" ht="15" x14ac:dyDescent="0.25">
      <c r="A111" s="26">
        <f>A102</f>
        <v>2</v>
      </c>
      <c r="B111" s="13">
        <f>B102</f>
        <v>1</v>
      </c>
      <c r="C111" s="10" t="s">
        <v>25</v>
      </c>
      <c r="D111" s="7" t="s">
        <v>26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27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28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29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30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7" t="s">
        <v>31</v>
      </c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7" t="s">
        <v>32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2" ht="15" x14ac:dyDescent="0.25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4"/>
      <c r="B120" s="17"/>
      <c r="C120" s="8"/>
      <c r="D120" s="18" t="s">
        <v>33</v>
      </c>
      <c r="E120" s="9"/>
      <c r="F120" s="19">
        <f>SUM(F111:F119)</f>
        <v>0</v>
      </c>
      <c r="G120" s="19">
        <f t="shared" ref="G120:J120" si="56">SUM(G111:G119)</f>
        <v>0</v>
      </c>
      <c r="H120" s="19">
        <f t="shared" si="56"/>
        <v>0</v>
      </c>
      <c r="I120" s="19">
        <f t="shared" si="56"/>
        <v>0</v>
      </c>
      <c r="J120" s="19">
        <f t="shared" si="56"/>
        <v>0</v>
      </c>
      <c r="K120" s="25"/>
      <c r="L120" s="19">
        <f t="shared" ref="L120" si="57">SUM(L111:L119)</f>
        <v>0</v>
      </c>
    </row>
    <row r="121" spans="1:12" ht="15.75" thickBot="1" x14ac:dyDescent="0.25">
      <c r="A121" s="29">
        <f>A102</f>
        <v>2</v>
      </c>
      <c r="B121" s="30">
        <f>B102</f>
        <v>1</v>
      </c>
      <c r="C121" s="58" t="s">
        <v>4</v>
      </c>
      <c r="D121" s="59"/>
      <c r="E121" s="31"/>
      <c r="F121" s="32">
        <f>F110+F120</f>
        <v>660</v>
      </c>
      <c r="G121" s="32">
        <f t="shared" ref="G121" si="58">G110+G120</f>
        <v>17.71</v>
      </c>
      <c r="H121" s="32">
        <f t="shared" ref="H121" si="59">H110+H120</f>
        <v>18.170000000000002</v>
      </c>
      <c r="I121" s="32">
        <f t="shared" ref="I121" si="60">I110+I120</f>
        <v>77.05</v>
      </c>
      <c r="J121" s="32">
        <f t="shared" ref="J121:L121" si="61">J110+J120</f>
        <v>540.5</v>
      </c>
      <c r="K121" s="32"/>
      <c r="L121" s="32">
        <f t="shared" si="61"/>
        <v>124.39</v>
      </c>
    </row>
    <row r="122" spans="1:12" ht="15" x14ac:dyDescent="0.25">
      <c r="A122" s="14">
        <v>2</v>
      </c>
      <c r="B122" s="15">
        <v>2</v>
      </c>
      <c r="C122" s="22" t="s">
        <v>20</v>
      </c>
      <c r="D122" s="5" t="s">
        <v>21</v>
      </c>
      <c r="E122" s="39" t="s">
        <v>80</v>
      </c>
      <c r="F122" s="40">
        <v>205</v>
      </c>
      <c r="G122" s="40">
        <v>5.8</v>
      </c>
      <c r="H122" s="40">
        <v>6.2</v>
      </c>
      <c r="I122" s="40">
        <v>21.8</v>
      </c>
      <c r="J122" s="52">
        <v>180</v>
      </c>
      <c r="K122" s="41">
        <v>302</v>
      </c>
      <c r="L122" s="40">
        <v>17.399999999999999</v>
      </c>
    </row>
    <row r="123" spans="1:12" ht="15" x14ac:dyDescent="0.25">
      <c r="A123" s="14"/>
      <c r="B123" s="15"/>
      <c r="C123" s="11"/>
      <c r="D123" s="6"/>
      <c r="E123" s="42" t="s">
        <v>57</v>
      </c>
      <c r="F123" s="43">
        <v>65</v>
      </c>
      <c r="G123" s="43">
        <v>6.57</v>
      </c>
      <c r="H123" s="43">
        <v>5.36</v>
      </c>
      <c r="I123" s="43">
        <v>8.67</v>
      </c>
      <c r="J123" s="43">
        <v>83.01</v>
      </c>
      <c r="K123" s="44">
        <v>366</v>
      </c>
      <c r="L123" s="43">
        <v>30.37</v>
      </c>
    </row>
    <row r="124" spans="1:12" ht="15" x14ac:dyDescent="0.25">
      <c r="A124" s="14"/>
      <c r="B124" s="15"/>
      <c r="C124" s="11"/>
      <c r="D124" s="7" t="s">
        <v>22</v>
      </c>
      <c r="E124" s="42" t="s">
        <v>58</v>
      </c>
      <c r="F124" s="43">
        <v>200</v>
      </c>
      <c r="G124" s="43">
        <v>1.5</v>
      </c>
      <c r="H124" s="43">
        <v>1.6</v>
      </c>
      <c r="I124" s="43">
        <v>11.34</v>
      </c>
      <c r="J124" s="51">
        <v>106</v>
      </c>
      <c r="K124" s="44">
        <v>692</v>
      </c>
      <c r="L124" s="43">
        <v>9.9700000000000006</v>
      </c>
    </row>
    <row r="125" spans="1:12" ht="15" x14ac:dyDescent="0.25">
      <c r="A125" s="14"/>
      <c r="B125" s="15"/>
      <c r="C125" s="11"/>
      <c r="D125" s="7" t="s">
        <v>23</v>
      </c>
      <c r="E125" s="42" t="s">
        <v>44</v>
      </c>
      <c r="F125" s="43">
        <v>25</v>
      </c>
      <c r="G125" s="43">
        <v>1.8</v>
      </c>
      <c r="H125" s="43">
        <v>0.33</v>
      </c>
      <c r="I125" s="43">
        <v>11.48</v>
      </c>
      <c r="J125" s="43">
        <v>56.5</v>
      </c>
      <c r="K125" s="44" t="s">
        <v>45</v>
      </c>
      <c r="L125" s="43">
        <v>2.83</v>
      </c>
    </row>
    <row r="126" spans="1:12" ht="15" x14ac:dyDescent="0.25">
      <c r="A126" s="14"/>
      <c r="B126" s="15"/>
      <c r="C126" s="11"/>
      <c r="D126" s="7" t="s">
        <v>24</v>
      </c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4"/>
      <c r="B127" s="15"/>
      <c r="C127" s="11"/>
      <c r="D127" s="6"/>
      <c r="E127" s="42" t="s">
        <v>59</v>
      </c>
      <c r="F127" s="43">
        <v>60</v>
      </c>
      <c r="G127" s="43">
        <v>0.5</v>
      </c>
      <c r="H127" s="43">
        <v>3.1</v>
      </c>
      <c r="I127" s="43">
        <v>17.059999999999999</v>
      </c>
      <c r="J127" s="51">
        <v>68</v>
      </c>
      <c r="K127" s="44">
        <v>2</v>
      </c>
      <c r="L127" s="43">
        <v>20.58</v>
      </c>
    </row>
    <row r="128" spans="1:12" ht="15" x14ac:dyDescent="0.25">
      <c r="A128" s="14"/>
      <c r="B128" s="15"/>
      <c r="C128" s="11"/>
      <c r="D128" s="6"/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6"/>
      <c r="B129" s="17"/>
      <c r="C129" s="8"/>
      <c r="D129" s="18" t="s">
        <v>33</v>
      </c>
      <c r="E129" s="9"/>
      <c r="F129" s="19">
        <f>SUM(F122:F128)</f>
        <v>555</v>
      </c>
      <c r="G129" s="19">
        <f t="shared" ref="G129:J129" si="62">SUM(G122:G128)</f>
        <v>16.170000000000002</v>
      </c>
      <c r="H129" s="19">
        <f t="shared" si="62"/>
        <v>16.59</v>
      </c>
      <c r="I129" s="19">
        <f t="shared" si="62"/>
        <v>70.350000000000009</v>
      </c>
      <c r="J129" s="19">
        <f t="shared" si="62"/>
        <v>493.51</v>
      </c>
      <c r="K129" s="25"/>
      <c r="L129" s="19">
        <f t="shared" ref="L129" si="63">SUM(L122:L128)</f>
        <v>81.149999999999991</v>
      </c>
    </row>
    <row r="130" spans="1:12" ht="15" x14ac:dyDescent="0.25">
      <c r="A130" s="13">
        <f>A122</f>
        <v>2</v>
      </c>
      <c r="B130" s="13">
        <f>B122</f>
        <v>2</v>
      </c>
      <c r="C130" s="10" t="s">
        <v>25</v>
      </c>
      <c r="D130" s="7" t="s">
        <v>26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27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28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29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30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31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7" t="s">
        <v>32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43"/>
    </row>
    <row r="138" spans="1:12" ht="15" x14ac:dyDescent="0.25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16"/>
      <c r="B139" s="17"/>
      <c r="C139" s="8"/>
      <c r="D139" s="18" t="s">
        <v>33</v>
      </c>
      <c r="E139" s="9"/>
      <c r="F139" s="19">
        <f>SUM(F130:F138)</f>
        <v>0</v>
      </c>
      <c r="G139" s="19">
        <f t="shared" ref="G139:J139" si="64">SUM(G130:G138)</f>
        <v>0</v>
      </c>
      <c r="H139" s="19">
        <f t="shared" si="64"/>
        <v>0</v>
      </c>
      <c r="I139" s="19">
        <f t="shared" si="64"/>
        <v>0</v>
      </c>
      <c r="J139" s="19">
        <f t="shared" si="64"/>
        <v>0</v>
      </c>
      <c r="K139" s="25"/>
      <c r="L139" s="19">
        <f t="shared" ref="L139" si="65">SUM(L130:L138)</f>
        <v>0</v>
      </c>
    </row>
    <row r="140" spans="1:12" ht="15.75" thickBot="1" x14ac:dyDescent="0.25">
      <c r="A140" s="33">
        <f>A122</f>
        <v>2</v>
      </c>
      <c r="B140" s="33">
        <f>B122</f>
        <v>2</v>
      </c>
      <c r="C140" s="58" t="s">
        <v>4</v>
      </c>
      <c r="D140" s="59"/>
      <c r="E140" s="31"/>
      <c r="F140" s="32">
        <f>F129+F139</f>
        <v>555</v>
      </c>
      <c r="G140" s="32">
        <f t="shared" ref="G140" si="66">G129+G139</f>
        <v>16.170000000000002</v>
      </c>
      <c r="H140" s="32">
        <f t="shared" ref="H140" si="67">H129+H139</f>
        <v>16.59</v>
      </c>
      <c r="I140" s="32">
        <f t="shared" ref="I140" si="68">I129+I139</f>
        <v>70.350000000000009</v>
      </c>
      <c r="J140" s="32">
        <f t="shared" ref="J140:L140" si="69">J129+J139</f>
        <v>493.51</v>
      </c>
      <c r="K140" s="32"/>
      <c r="L140" s="32">
        <f t="shared" si="69"/>
        <v>81.149999999999991</v>
      </c>
    </row>
    <row r="141" spans="1:12" ht="15" x14ac:dyDescent="0.25">
      <c r="A141" s="20">
        <v>2</v>
      </c>
      <c r="B141" s="21">
        <v>3</v>
      </c>
      <c r="C141" s="22" t="s">
        <v>20</v>
      </c>
      <c r="D141" s="5" t="s">
        <v>21</v>
      </c>
      <c r="E141" s="39" t="s">
        <v>73</v>
      </c>
      <c r="F141" s="40">
        <v>100</v>
      </c>
      <c r="G141" s="52">
        <v>9</v>
      </c>
      <c r="H141" s="40">
        <v>7.07</v>
      </c>
      <c r="I141" s="40">
        <v>5.35</v>
      </c>
      <c r="J141" s="40">
        <v>100.3</v>
      </c>
      <c r="K141" s="41">
        <v>374</v>
      </c>
      <c r="L141" s="40">
        <v>97.66</v>
      </c>
    </row>
    <row r="142" spans="1:12" ht="15" x14ac:dyDescent="0.25">
      <c r="A142" s="23"/>
      <c r="B142" s="15"/>
      <c r="C142" s="11"/>
      <c r="D142" s="6" t="s">
        <v>21</v>
      </c>
      <c r="E142" s="42" t="s">
        <v>74</v>
      </c>
      <c r="F142" s="43">
        <v>150</v>
      </c>
      <c r="G142" s="43">
        <v>3.15</v>
      </c>
      <c r="H142" s="43">
        <v>6.75</v>
      </c>
      <c r="I142" s="43">
        <v>16.89</v>
      </c>
      <c r="J142" s="43">
        <v>113.5</v>
      </c>
      <c r="K142" s="44">
        <v>520</v>
      </c>
      <c r="L142" s="43">
        <v>21.01</v>
      </c>
    </row>
    <row r="143" spans="1:12" ht="15" x14ac:dyDescent="0.25">
      <c r="A143" s="23"/>
      <c r="B143" s="15"/>
      <c r="C143" s="11"/>
      <c r="D143" s="7" t="s">
        <v>22</v>
      </c>
      <c r="E143" s="42"/>
      <c r="F143" s="43"/>
      <c r="G143" s="43"/>
      <c r="H143" s="51"/>
      <c r="I143" s="43"/>
      <c r="J143" s="51"/>
      <c r="K143" s="44"/>
      <c r="L143" s="43"/>
    </row>
    <row r="144" spans="1:12" ht="15.75" customHeight="1" x14ac:dyDescent="0.25">
      <c r="A144" s="23"/>
      <c r="B144" s="15"/>
      <c r="C144" s="11"/>
      <c r="D144" s="7" t="s">
        <v>23</v>
      </c>
      <c r="E144" s="42" t="s">
        <v>39</v>
      </c>
      <c r="F144" s="43">
        <v>50</v>
      </c>
      <c r="G144" s="43">
        <v>3.7</v>
      </c>
      <c r="H144" s="43">
        <v>0.53</v>
      </c>
      <c r="I144" s="43">
        <v>24.15</v>
      </c>
      <c r="J144" s="51">
        <v>118</v>
      </c>
      <c r="K144" s="44" t="s">
        <v>45</v>
      </c>
      <c r="L144" s="43">
        <v>5.72</v>
      </c>
    </row>
    <row r="145" spans="1:12" ht="15" x14ac:dyDescent="0.25">
      <c r="A145" s="23"/>
      <c r="B145" s="15"/>
      <c r="C145" s="11"/>
      <c r="D145" s="7" t="s">
        <v>24</v>
      </c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3"/>
      <c r="B146" s="15"/>
      <c r="C146" s="11"/>
      <c r="D146" s="6" t="s">
        <v>30</v>
      </c>
      <c r="E146" s="42" t="s">
        <v>60</v>
      </c>
      <c r="F146" s="43">
        <v>200</v>
      </c>
      <c r="G146" s="43">
        <v>0.6</v>
      </c>
      <c r="H146" s="51">
        <v>0</v>
      </c>
      <c r="I146" s="43">
        <v>25.46</v>
      </c>
      <c r="J146" s="51">
        <v>101</v>
      </c>
      <c r="K146" s="44">
        <v>639</v>
      </c>
      <c r="L146" s="43">
        <v>5.37</v>
      </c>
    </row>
    <row r="147" spans="1:12" ht="15" x14ac:dyDescent="0.25">
      <c r="A147" s="23"/>
      <c r="B147" s="15"/>
      <c r="C147" s="11"/>
      <c r="D147" s="6" t="s">
        <v>77</v>
      </c>
      <c r="E147" s="42" t="s">
        <v>81</v>
      </c>
      <c r="F147" s="43">
        <v>55</v>
      </c>
      <c r="G147" s="43">
        <v>2.57</v>
      </c>
      <c r="H147" s="43">
        <v>4.95</v>
      </c>
      <c r="I147" s="43">
        <v>10.91</v>
      </c>
      <c r="J147" s="43">
        <v>141.81</v>
      </c>
      <c r="K147" s="44" t="s">
        <v>40</v>
      </c>
      <c r="L147" s="43">
        <v>37.11</v>
      </c>
    </row>
    <row r="148" spans="1:12" ht="15" x14ac:dyDescent="0.25">
      <c r="A148" s="24"/>
      <c r="B148" s="17"/>
      <c r="C148" s="8"/>
      <c r="D148" s="18" t="s">
        <v>33</v>
      </c>
      <c r="E148" s="9"/>
      <c r="F148" s="19">
        <f>SUM(F141:F147)</f>
        <v>555</v>
      </c>
      <c r="G148" s="19">
        <f t="shared" ref="G148:J148" si="70">SUM(G141:G147)</f>
        <v>19.020000000000003</v>
      </c>
      <c r="H148" s="19">
        <f t="shared" si="70"/>
        <v>19.3</v>
      </c>
      <c r="I148" s="19">
        <f t="shared" si="70"/>
        <v>82.759999999999991</v>
      </c>
      <c r="J148" s="19">
        <f t="shared" si="70"/>
        <v>574.61</v>
      </c>
      <c r="K148" s="25"/>
      <c r="L148" s="19">
        <f t="shared" ref="L148" si="71">SUM(L141:L147)</f>
        <v>166.87</v>
      </c>
    </row>
    <row r="149" spans="1:12" ht="15" x14ac:dyDescent="0.25">
      <c r="A149" s="26">
        <f>A141</f>
        <v>2</v>
      </c>
      <c r="B149" s="13">
        <f>B141</f>
        <v>3</v>
      </c>
      <c r="C149" s="10" t="s">
        <v>25</v>
      </c>
      <c r="D149" s="6" t="s">
        <v>26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27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28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29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30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7" t="s">
        <v>31</v>
      </c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7" t="s">
        <v>32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4"/>
      <c r="B158" s="17"/>
      <c r="C158" s="8"/>
      <c r="D158" s="18" t="s">
        <v>33</v>
      </c>
      <c r="E158" s="9"/>
      <c r="F158" s="19">
        <f>SUM(F149:F157)</f>
        <v>0</v>
      </c>
      <c r="G158" s="19">
        <f t="shared" ref="G158:J158" si="72">SUM(G149:G157)</f>
        <v>0</v>
      </c>
      <c r="H158" s="19">
        <f t="shared" si="72"/>
        <v>0</v>
      </c>
      <c r="I158" s="19">
        <f t="shared" si="72"/>
        <v>0</v>
      </c>
      <c r="J158" s="19">
        <f t="shared" si="72"/>
        <v>0</v>
      </c>
      <c r="K158" s="25"/>
      <c r="L158" s="19">
        <f t="shared" ref="L158" si="73">SUM(L149:L157)</f>
        <v>0</v>
      </c>
    </row>
    <row r="159" spans="1:12" ht="15.75" thickBot="1" x14ac:dyDescent="0.25">
      <c r="A159" s="29">
        <f>A141</f>
        <v>2</v>
      </c>
      <c r="B159" s="30">
        <f>B141</f>
        <v>3</v>
      </c>
      <c r="C159" s="58" t="s">
        <v>4</v>
      </c>
      <c r="D159" s="59"/>
      <c r="E159" s="31"/>
      <c r="F159" s="32">
        <f>F148+F158</f>
        <v>555</v>
      </c>
      <c r="G159" s="32">
        <f t="shared" ref="G159" si="74">G148+G158</f>
        <v>19.020000000000003</v>
      </c>
      <c r="H159" s="32">
        <f t="shared" ref="H159" si="75">H148+H158</f>
        <v>19.3</v>
      </c>
      <c r="I159" s="32">
        <f t="shared" ref="I159" si="76">I148+I158</f>
        <v>82.759999999999991</v>
      </c>
      <c r="J159" s="32">
        <f t="shared" ref="J159:L159" si="77">J148+J158</f>
        <v>574.61</v>
      </c>
      <c r="K159" s="32"/>
      <c r="L159" s="32">
        <f t="shared" si="77"/>
        <v>166.87</v>
      </c>
    </row>
    <row r="160" spans="1:12" ht="25.5" x14ac:dyDescent="0.25">
      <c r="A160" s="20">
        <v>2</v>
      </c>
      <c r="B160" s="21">
        <v>4</v>
      </c>
      <c r="C160" s="22" t="s">
        <v>20</v>
      </c>
      <c r="D160" s="5" t="s">
        <v>21</v>
      </c>
      <c r="E160" s="39" t="s">
        <v>61</v>
      </c>
      <c r="F160" s="40">
        <v>210</v>
      </c>
      <c r="G160" s="40">
        <v>11.86</v>
      </c>
      <c r="H160" s="40">
        <v>12.41</v>
      </c>
      <c r="I160" s="40">
        <v>29.87</v>
      </c>
      <c r="J160" s="40">
        <v>289.2</v>
      </c>
      <c r="K160" s="41" t="s">
        <v>62</v>
      </c>
      <c r="L160" s="40">
        <v>61.16</v>
      </c>
    </row>
    <row r="161" spans="1:12" ht="15" x14ac:dyDescent="0.25">
      <c r="A161" s="23"/>
      <c r="B161" s="15"/>
      <c r="C161" s="11"/>
      <c r="D161" s="6"/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22</v>
      </c>
      <c r="E162" s="42"/>
      <c r="F162" s="43"/>
      <c r="G162" s="43"/>
      <c r="H162" s="51"/>
      <c r="I162" s="43"/>
      <c r="J162" s="51"/>
      <c r="K162" s="44"/>
      <c r="L162" s="43"/>
    </row>
    <row r="163" spans="1:12" ht="15" x14ac:dyDescent="0.25">
      <c r="A163" s="23"/>
      <c r="B163" s="15"/>
      <c r="C163" s="11"/>
      <c r="D163" s="7" t="s">
        <v>23</v>
      </c>
      <c r="E163" s="42" t="s">
        <v>39</v>
      </c>
      <c r="F163" s="43">
        <v>50</v>
      </c>
      <c r="G163" s="43">
        <v>3.7</v>
      </c>
      <c r="H163" s="43">
        <v>0.53</v>
      </c>
      <c r="I163" s="43">
        <v>24.15</v>
      </c>
      <c r="J163" s="51">
        <v>118</v>
      </c>
      <c r="K163" s="44" t="s">
        <v>45</v>
      </c>
      <c r="L163" s="43">
        <v>5.72</v>
      </c>
    </row>
    <row r="164" spans="1:12" ht="15" x14ac:dyDescent="0.25">
      <c r="A164" s="23"/>
      <c r="B164" s="15"/>
      <c r="C164" s="11"/>
      <c r="D164" s="7" t="s">
        <v>24</v>
      </c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3"/>
      <c r="B165" s="15"/>
      <c r="C165" s="11"/>
      <c r="D165" s="6" t="s">
        <v>30</v>
      </c>
      <c r="E165" s="42" t="s">
        <v>63</v>
      </c>
      <c r="F165" s="43">
        <v>200</v>
      </c>
      <c r="G165" s="43">
        <v>0.15</v>
      </c>
      <c r="H165" s="43">
        <v>0</v>
      </c>
      <c r="I165" s="43">
        <v>14.9</v>
      </c>
      <c r="J165" s="43">
        <v>47</v>
      </c>
      <c r="K165" s="44">
        <v>700</v>
      </c>
      <c r="L165" s="43">
        <v>25.92</v>
      </c>
    </row>
    <row r="166" spans="1:12" ht="15" x14ac:dyDescent="0.25">
      <c r="A166" s="23"/>
      <c r="B166" s="15"/>
      <c r="C166" s="11"/>
      <c r="D166" s="6" t="s">
        <v>26</v>
      </c>
      <c r="E166" s="42" t="s">
        <v>64</v>
      </c>
      <c r="F166" s="43">
        <v>60</v>
      </c>
      <c r="G166" s="43">
        <v>0.46</v>
      </c>
      <c r="H166" s="43">
        <v>3.65</v>
      </c>
      <c r="I166" s="43">
        <v>1.43</v>
      </c>
      <c r="J166" s="43">
        <v>39.26</v>
      </c>
      <c r="K166" s="44">
        <v>16</v>
      </c>
      <c r="L166" s="43">
        <v>16.190000000000001</v>
      </c>
    </row>
    <row r="167" spans="1:12" ht="15" x14ac:dyDescent="0.25">
      <c r="A167" s="24"/>
      <c r="B167" s="17"/>
      <c r="C167" s="8"/>
      <c r="D167" s="18" t="s">
        <v>33</v>
      </c>
      <c r="E167" s="9"/>
      <c r="F167" s="19">
        <f>SUM(F160:F166)</f>
        <v>520</v>
      </c>
      <c r="G167" s="19">
        <f t="shared" ref="G167:J167" si="78">SUM(G160:G166)</f>
        <v>16.169999999999998</v>
      </c>
      <c r="H167" s="19">
        <f t="shared" si="78"/>
        <v>16.59</v>
      </c>
      <c r="I167" s="19">
        <f t="shared" si="78"/>
        <v>70.350000000000009</v>
      </c>
      <c r="J167" s="19">
        <f t="shared" si="78"/>
        <v>493.46</v>
      </c>
      <c r="K167" s="25"/>
      <c r="L167" s="19">
        <f t="shared" ref="L167" si="79">SUM(L160:L166)</f>
        <v>108.99</v>
      </c>
    </row>
    <row r="168" spans="1:12" ht="15" x14ac:dyDescent="0.25">
      <c r="A168" s="26">
        <f>A160</f>
        <v>2</v>
      </c>
      <c r="B168" s="13">
        <f>B160</f>
        <v>4</v>
      </c>
      <c r="C168" s="10" t="s">
        <v>25</v>
      </c>
      <c r="D168" s="7" t="s">
        <v>26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27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28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29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30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7" t="s">
        <v>31</v>
      </c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7" t="s">
        <v>32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2" ht="15" x14ac:dyDescent="0.2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4"/>
      <c r="B177" s="17"/>
      <c r="C177" s="8"/>
      <c r="D177" s="18" t="s">
        <v>33</v>
      </c>
      <c r="E177" s="9"/>
      <c r="F177" s="19">
        <f>SUM(F168:F176)</f>
        <v>0</v>
      </c>
      <c r="G177" s="19">
        <f t="shared" ref="G177:J177" si="80">SUM(G168:G176)</f>
        <v>0</v>
      </c>
      <c r="H177" s="19">
        <f t="shared" si="80"/>
        <v>0</v>
      </c>
      <c r="I177" s="19">
        <f t="shared" si="80"/>
        <v>0</v>
      </c>
      <c r="J177" s="19">
        <f t="shared" si="80"/>
        <v>0</v>
      </c>
      <c r="K177" s="25"/>
      <c r="L177" s="19">
        <f t="shared" ref="L177" si="81">SUM(L168:L176)</f>
        <v>0</v>
      </c>
    </row>
    <row r="178" spans="1:12" ht="15.75" thickBot="1" x14ac:dyDescent="0.25">
      <c r="A178" s="29">
        <f>A160</f>
        <v>2</v>
      </c>
      <c r="B178" s="30">
        <f>B160</f>
        <v>4</v>
      </c>
      <c r="C178" s="58" t="s">
        <v>4</v>
      </c>
      <c r="D178" s="59"/>
      <c r="E178" s="31"/>
      <c r="F178" s="32">
        <f>F167+F177</f>
        <v>520</v>
      </c>
      <c r="G178" s="32">
        <f t="shared" ref="G178" si="82">G167+G177</f>
        <v>16.169999999999998</v>
      </c>
      <c r="H178" s="32">
        <f t="shared" ref="H178" si="83">H167+H177</f>
        <v>16.59</v>
      </c>
      <c r="I178" s="32">
        <f t="shared" ref="I178" si="84">I167+I177</f>
        <v>70.350000000000009</v>
      </c>
      <c r="J178" s="32">
        <f t="shared" ref="J178:L178" si="85">J167+J177</f>
        <v>493.46</v>
      </c>
      <c r="K178" s="32"/>
      <c r="L178" s="32">
        <f t="shared" si="85"/>
        <v>108.99</v>
      </c>
    </row>
    <row r="179" spans="1:12" ht="15" x14ac:dyDescent="0.25">
      <c r="A179" s="20">
        <v>2</v>
      </c>
      <c r="B179" s="21">
        <v>5</v>
      </c>
      <c r="C179" s="22" t="s">
        <v>20</v>
      </c>
      <c r="D179" s="5" t="s">
        <v>21</v>
      </c>
      <c r="E179" s="39" t="s">
        <v>65</v>
      </c>
      <c r="F179" s="40">
        <v>200</v>
      </c>
      <c r="G179" s="40">
        <v>11.91</v>
      </c>
      <c r="H179" s="40">
        <v>16.48</v>
      </c>
      <c r="I179" s="40">
        <v>21.19</v>
      </c>
      <c r="J179" s="40">
        <v>273.56</v>
      </c>
      <c r="K179" s="41">
        <v>492</v>
      </c>
      <c r="L179" s="40">
        <v>67.77</v>
      </c>
    </row>
    <row r="180" spans="1:12" ht="15" x14ac:dyDescent="0.25">
      <c r="A180" s="23"/>
      <c r="B180" s="15"/>
      <c r="C180" s="11"/>
      <c r="D180" s="6"/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22</v>
      </c>
      <c r="E181" s="42"/>
      <c r="F181" s="43"/>
      <c r="G181" s="43"/>
      <c r="H181" s="51"/>
      <c r="I181" s="43"/>
      <c r="J181" s="51"/>
      <c r="K181" s="44"/>
      <c r="L181" s="43"/>
    </row>
    <row r="182" spans="1:12" ht="15" x14ac:dyDescent="0.25">
      <c r="A182" s="23"/>
      <c r="B182" s="15"/>
      <c r="C182" s="11"/>
      <c r="D182" s="7" t="s">
        <v>23</v>
      </c>
      <c r="E182" s="42" t="s">
        <v>39</v>
      </c>
      <c r="F182" s="43">
        <v>50</v>
      </c>
      <c r="G182" s="43">
        <v>3.7</v>
      </c>
      <c r="H182" s="43">
        <v>0.53</v>
      </c>
      <c r="I182" s="43">
        <v>24.15</v>
      </c>
      <c r="J182" s="51">
        <v>118</v>
      </c>
      <c r="K182" s="44" t="s">
        <v>45</v>
      </c>
      <c r="L182" s="43">
        <v>5.72</v>
      </c>
    </row>
    <row r="183" spans="1:12" ht="15" x14ac:dyDescent="0.25">
      <c r="A183" s="23"/>
      <c r="B183" s="15"/>
      <c r="C183" s="11"/>
      <c r="D183" s="7" t="s">
        <v>24</v>
      </c>
      <c r="E183" s="42" t="s">
        <v>68</v>
      </c>
      <c r="F183" s="43">
        <v>150</v>
      </c>
      <c r="G183" s="43">
        <v>0.6</v>
      </c>
      <c r="H183" s="43">
        <v>0.6</v>
      </c>
      <c r="I183" s="43">
        <v>14.7</v>
      </c>
      <c r="J183" s="43">
        <v>20.5</v>
      </c>
      <c r="K183" s="44" t="s">
        <v>45</v>
      </c>
      <c r="L183" s="43">
        <v>16.96</v>
      </c>
    </row>
    <row r="184" spans="1:12" ht="15" x14ac:dyDescent="0.25">
      <c r="A184" s="23"/>
      <c r="B184" s="15"/>
      <c r="C184" s="11"/>
      <c r="D184" s="6" t="s">
        <v>30</v>
      </c>
      <c r="E184" s="42" t="s">
        <v>66</v>
      </c>
      <c r="F184" s="43">
        <v>200</v>
      </c>
      <c r="G184" s="43">
        <v>0.65</v>
      </c>
      <c r="H184" s="43">
        <v>0</v>
      </c>
      <c r="I184" s="43">
        <v>11.6</v>
      </c>
      <c r="J184" s="43">
        <v>76</v>
      </c>
      <c r="K184" s="44">
        <v>638</v>
      </c>
      <c r="L184" s="43">
        <v>8.1300000000000008</v>
      </c>
    </row>
    <row r="185" spans="1:12" ht="15" x14ac:dyDescent="0.25">
      <c r="A185" s="23"/>
      <c r="B185" s="15"/>
      <c r="C185" s="11"/>
      <c r="D185" s="6" t="s">
        <v>26</v>
      </c>
      <c r="E185" s="42" t="s">
        <v>67</v>
      </c>
      <c r="F185" s="43">
        <v>60</v>
      </c>
      <c r="G185" s="43">
        <v>0.85</v>
      </c>
      <c r="H185" s="43">
        <v>0.56000000000000005</v>
      </c>
      <c r="I185" s="43">
        <v>5.41</v>
      </c>
      <c r="J185" s="43">
        <v>52.44</v>
      </c>
      <c r="K185" s="44">
        <v>43</v>
      </c>
      <c r="L185" s="43">
        <v>5.32</v>
      </c>
    </row>
    <row r="186" spans="1:12" ht="15.75" customHeight="1" x14ac:dyDescent="0.25">
      <c r="A186" s="24"/>
      <c r="B186" s="17"/>
      <c r="C186" s="8"/>
      <c r="D186" s="18" t="s">
        <v>33</v>
      </c>
      <c r="E186" s="9"/>
      <c r="F186" s="19">
        <f>SUM(F179:F185)</f>
        <v>660</v>
      </c>
      <c r="G186" s="19">
        <f t="shared" ref="G186:J186" si="86">SUM(G179:G185)</f>
        <v>17.71</v>
      </c>
      <c r="H186" s="19">
        <f t="shared" si="86"/>
        <v>18.170000000000002</v>
      </c>
      <c r="I186" s="19">
        <f t="shared" si="86"/>
        <v>77.05</v>
      </c>
      <c r="J186" s="19">
        <f t="shared" si="86"/>
        <v>540.5</v>
      </c>
      <c r="K186" s="25"/>
      <c r="L186" s="19">
        <f t="shared" ref="L186" si="87">SUM(L179:L185)</f>
        <v>103.89999999999998</v>
      </c>
    </row>
    <row r="187" spans="1:12" ht="15" x14ac:dyDescent="0.25">
      <c r="A187" s="26">
        <f>A179</f>
        <v>2</v>
      </c>
      <c r="B187" s="13">
        <f>B179</f>
        <v>5</v>
      </c>
      <c r="C187" s="10" t="s">
        <v>25</v>
      </c>
      <c r="D187" s="7" t="s">
        <v>26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27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28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29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30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 t="s">
        <v>31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7" t="s">
        <v>32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3"/>
      <c r="B195" s="15"/>
      <c r="C195" s="11"/>
      <c r="D195" s="6"/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4"/>
      <c r="B196" s="17"/>
      <c r="C196" s="8"/>
      <c r="D196" s="18" t="s">
        <v>33</v>
      </c>
      <c r="E196" s="9"/>
      <c r="F196" s="19">
        <f>SUM(F187:F195)</f>
        <v>0</v>
      </c>
      <c r="G196" s="19">
        <f t="shared" ref="G196:J196" si="88">SUM(G187:G195)</f>
        <v>0</v>
      </c>
      <c r="H196" s="19">
        <f t="shared" si="88"/>
        <v>0</v>
      </c>
      <c r="I196" s="19">
        <f t="shared" si="88"/>
        <v>0</v>
      </c>
      <c r="J196" s="19">
        <f t="shared" si="88"/>
        <v>0</v>
      </c>
      <c r="K196" s="25"/>
      <c r="L196" s="19">
        <f t="shared" ref="L196" si="89">SUM(L187:L195)</f>
        <v>0</v>
      </c>
    </row>
    <row r="197" spans="1:12" ht="15.75" thickBot="1" x14ac:dyDescent="0.25">
      <c r="A197" s="29">
        <f>A179</f>
        <v>2</v>
      </c>
      <c r="B197" s="30">
        <f>B179</f>
        <v>5</v>
      </c>
      <c r="C197" s="58" t="s">
        <v>4</v>
      </c>
      <c r="D197" s="59"/>
      <c r="E197" s="31"/>
      <c r="F197" s="32">
        <f>F186+F196</f>
        <v>660</v>
      </c>
      <c r="G197" s="32">
        <f t="shared" ref="G197" si="90">G186+G196</f>
        <v>17.71</v>
      </c>
      <c r="H197" s="32">
        <f t="shared" ref="H197" si="91">H186+H196</f>
        <v>18.170000000000002</v>
      </c>
      <c r="I197" s="32">
        <f t="shared" ref="I197" si="92">I186+I196</f>
        <v>77.05</v>
      </c>
      <c r="J197" s="32">
        <f t="shared" ref="J197:L197" si="93">J186+J196</f>
        <v>540.5</v>
      </c>
      <c r="K197" s="32"/>
      <c r="L197" s="32">
        <f t="shared" si="93"/>
        <v>103.89999999999998</v>
      </c>
    </row>
    <row r="198" spans="1:12" ht="13.5" thickBot="1" x14ac:dyDescent="0.25">
      <c r="A198" s="27"/>
      <c r="B198" s="28"/>
      <c r="C198" s="60" t="s">
        <v>5</v>
      </c>
      <c r="D198" s="60"/>
      <c r="E198" s="60"/>
      <c r="F198" s="34">
        <f>(F25+F44+F63+F82+F101+F121+F140+F159+F178+F197)/(IF(F25=0,0,1)+IF(F44=0,0,1)+IF(F63=0,0,1)+IF(F82=0,0,1)+IF(F101=0,0,1)+IF(F121=0,0,1)+IF(F140=0,0,1)+IF(F159=0,0,1)+IF(F178=0,0,1)+IF(F197=0,0,1))</f>
        <v>587.29999999999995</v>
      </c>
      <c r="G198" s="34">
        <f t="shared" ref="G198:J198" si="94">(G25+G44+G63+G82+G101+G121+G140+G159+G178+G197)/(IF(G25=0,0,1)+IF(G44=0,0,1)+IF(G63=0,0,1)+IF(G82=0,0,1)+IF(G101=0,0,1)+IF(G121=0,0,1)+IF(G140=0,0,1)+IF(G159=0,0,1)+IF(G178=0,0,1)+IF(G197=0,0,1))</f>
        <v>16.994</v>
      </c>
      <c r="H198" s="34">
        <f t="shared" si="94"/>
        <v>17.413999999999998</v>
      </c>
      <c r="I198" s="34">
        <f t="shared" si="94"/>
        <v>73.936000000000007</v>
      </c>
      <c r="J198" s="34">
        <f t="shared" si="94"/>
        <v>518.05799999999999</v>
      </c>
      <c r="K198" s="34"/>
      <c r="L198" s="34">
        <f t="shared" ref="L198" si="95">(L25+L44+L63+L82+L101+L121+L140+L159+L178+L197)/(IF(L25=0,0,1)+IF(L44=0,0,1)+IF(L63=0,0,1)+IF(L82=0,0,1)+IF(L101=0,0,1)+IF(L121=0,0,1)+IF(L140=0,0,1)+IF(L159=0,0,1)+IF(L178=0,0,1)+IF(L197=0,0,1))</f>
        <v>110.33</v>
      </c>
    </row>
  </sheetData>
  <mergeCells count="14">
    <mergeCell ref="C82:D82"/>
    <mergeCell ref="C101:D101"/>
    <mergeCell ref="C25:D25"/>
    <mergeCell ref="C198:E198"/>
    <mergeCell ref="C197:D197"/>
    <mergeCell ref="C121:D121"/>
    <mergeCell ref="C140:D140"/>
    <mergeCell ref="C159:D159"/>
    <mergeCell ref="C178:D178"/>
    <mergeCell ref="C1:E1"/>
    <mergeCell ref="H1:K1"/>
    <mergeCell ref="H2:K2"/>
    <mergeCell ref="C44:D44"/>
    <mergeCell ref="C63:D63"/>
  </mergeCells>
  <pageMargins left="0.7" right="0.7" top="0.75" bottom="0.75" header="0.3" footer="0.3"/>
  <pageSetup paperSize="9" orientation="portrait" r:id="rId1"/>
  <ignoredErrors>
    <ignoredError sqref="G12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Хамитов Марсель Радикович</cp:lastModifiedBy>
  <dcterms:created xsi:type="dcterms:W3CDTF">2022-05-16T14:23:56Z</dcterms:created>
  <dcterms:modified xsi:type="dcterms:W3CDTF">2026-09-01T08:29:11Z</dcterms:modified>
</cp:coreProperties>
</file>